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CUENTA PUBLICA 2024\OFICIO 395 CUENTA PUBLICA 24 PDF Y EXCEL TITULO V\"/>
    </mc:Choice>
  </mc:AlternateContent>
  <xr:revisionPtr revIDLastSave="0" documentId="13_ncr:1_{5C6B5D81-AC5D-4B31-9B46-8BAFA47BA983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GCP" sheetId="1" r:id="rId1"/>
  </sheets>
  <definedNames>
    <definedName name="_xlnm.Print_Area" localSheetId="0">GCP!$A$1:$G$49</definedName>
  </definedNames>
  <calcPr calcId="191029"/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G31" i="1" s="1"/>
  <c r="F31" i="1"/>
  <c r="E31" i="1"/>
  <c r="C31" i="1"/>
  <c r="B31" i="1"/>
  <c r="D30" i="1"/>
  <c r="G30" i="1" s="1"/>
  <c r="D29" i="1"/>
  <c r="G29" i="1" s="1"/>
  <c r="D28" i="1"/>
  <c r="G28" i="1" s="1"/>
  <c r="D27" i="1"/>
  <c r="G27" i="1" s="1"/>
  <c r="G26" i="1" s="1"/>
  <c r="F26" i="1"/>
  <c r="E26" i="1"/>
  <c r="C26" i="1"/>
  <c r="B26" i="1"/>
  <c r="D25" i="1"/>
  <c r="D23" i="1" s="1"/>
  <c r="D24" i="1"/>
  <c r="G24" i="1" s="1"/>
  <c r="F23" i="1"/>
  <c r="E23" i="1"/>
  <c r="C23" i="1"/>
  <c r="B23" i="1"/>
  <c r="D22" i="1"/>
  <c r="G22" i="1" s="1"/>
  <c r="G20" i="1"/>
  <c r="D20" i="1"/>
  <c r="F19" i="1"/>
  <c r="E19" i="1"/>
  <c r="C19" i="1"/>
  <c r="B19" i="1"/>
  <c r="G18" i="1"/>
  <c r="D17" i="1"/>
  <c r="G17" i="1" s="1"/>
  <c r="D16" i="1"/>
  <c r="G16" i="1" s="1"/>
  <c r="D15" i="1"/>
  <c r="G15" i="1" s="1"/>
  <c r="G14" i="1"/>
  <c r="D14" i="1"/>
  <c r="D13" i="1"/>
  <c r="G13" i="1" s="1"/>
  <c r="D12" i="1"/>
  <c r="G12" i="1" s="1"/>
  <c r="G11" i="1"/>
  <c r="F10" i="1"/>
  <c r="E10" i="1"/>
  <c r="D10" i="1"/>
  <c r="C10" i="1"/>
  <c r="B10" i="1"/>
  <c r="D9" i="1"/>
  <c r="G8" i="1"/>
  <c r="F7" i="1"/>
  <c r="E7" i="1"/>
  <c r="C7" i="1"/>
  <c r="C6" i="1" s="1"/>
  <c r="C37" i="1" s="1"/>
  <c r="B7" i="1"/>
  <c r="E6" i="1" l="1"/>
  <c r="E37" i="1" s="1"/>
  <c r="B6" i="1"/>
  <c r="B37" i="1" s="1"/>
  <c r="D31" i="1"/>
  <c r="F6" i="1"/>
  <c r="F37" i="1" s="1"/>
  <c r="D7" i="1"/>
  <c r="D19" i="1"/>
  <c r="G10" i="1"/>
  <c r="G7" i="1"/>
  <c r="D26" i="1"/>
  <c r="G9" i="1"/>
  <c r="G21" i="1"/>
  <c r="G19" i="1" s="1"/>
  <c r="G25" i="1"/>
  <c r="G23" i="1" s="1"/>
  <c r="D6" i="1" l="1"/>
  <c r="D37" i="1" s="1"/>
  <c r="G6" i="1"/>
  <c r="G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<sst xmlns="http://schemas.openxmlformats.org/spreadsheetml/2006/main" count="66" uniqueCount="66">
  <si>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</si>
  <si>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</si>
  <si>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</si>
  <si>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</si>
  <si>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</si>
  <si>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</si>
  <si>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</si>
  <si>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</si>
  <si>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</si>
  <si>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</si>
  <si>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</si>
  <si>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</si>
  <si>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</si>
  <si>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</si>
  <si>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</si>
  <si>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</si>
  <si>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</si>
  <si>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</si>
  <si>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</si>
  <si>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</si>
  <si>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</si>
  <si>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</si>
  <si>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</si>
  <si>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</si>
  <si>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</si>
  <si>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</si>
  <si>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</si>
  <si>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</si>
  <si>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</si>
  <si>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</si>
  <si>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</si>
  <si>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</si>
  <si>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</si>
  <si>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</si>
  <si>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</si>
  <si>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</si>
  <si>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</si>
  <si>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</si>
  <si>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</si>
  <si>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</si>
  <si>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</si>
  <si>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</si>
  <si>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</si>
  <si>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</si>
  <si>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</si>
  <si>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</si>
  <si>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</si>
  <si>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</si>
  <si>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</si>
  <si>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</si>
  <si>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</si>
  <si>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</si>
  <si>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</si>
  <si>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</si>
  <si>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</si>
  <si>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</si>
  <si>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</si>
  <si>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</si>
  <si>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</si>
  <si>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</si>
  <si>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</si>
  <si>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</si>
  <si>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</si>
  <si>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</si>
  <si>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</si>
  <si>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Municipio de San Felipe
Gasto por Categoría Programática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</si>
</sst>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0" fontId="5" fillId="0" borderId="8" xfId="0" applyFont="1" applyBorder="1" applyProtection="1">
      <protection locked="0"/>
    </xf>
    <xf numFmtId="0" fontId="7" fillId="2" borderId="5" xfId="9" applyFont="1" applyFill="1" applyBorder="1" applyAlignment="1">
      <alignment vertical="center"/>
    </xf>
    <xf numFmtId="0" fontId="7" fillId="2" borderId="6" xfId="9" applyFont="1" applyFill="1" applyBorder="1" applyAlignment="1">
      <alignment vertical="center"/>
    </xf>
    <xf numFmtId="0" fontId="7" fillId="3" borderId="8" xfId="9" applyFont="1" applyFill="1" applyBorder="1" applyAlignment="1">
      <alignment horizontal="center" vertical="center"/>
    </xf>
    <xf numFmtId="0" fontId="7" fillId="0" borderId="8" xfId="9" applyFont="1" applyBorder="1"/>
    <xf numFmtId="0" fontId="7" fillId="0" borderId="8" xfId="8" applyFont="1" applyBorder="1" applyAlignment="1" applyProtection="1">
      <alignment horizontal="left" vertical="top" indent="1"/>
      <protection hidden="1"/>
    </xf>
    <xf numFmtId="0" fontId="2" fillId="0" borderId="8" xfId="0" applyFont="1" applyBorder="1" applyAlignment="1">
      <alignment horizontal="left" indent="2"/>
    </xf>
    <xf numFmtId="0" fontId="7" fillId="0" borderId="8" xfId="0" applyFont="1" applyBorder="1" applyAlignment="1">
      <alignment horizontal="left" indent="1"/>
    </xf>
    <xf numFmtId="0" fontId="7" fillId="0" borderId="9" xfId="0" applyFont="1" applyBorder="1" applyAlignment="1" applyProtection="1">
      <alignment horizontal="left" indent="1"/>
      <protection locked="0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showGridLines="0" tabSelected="1" zoomScaleNormal="100" zoomScaleSheetLayoutView="90" workbookViewId="0">
      <selection activeCell="A4" sqref="A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9" t="s">
        <v>65</v>
      </c>
      <c r="B1" s="30"/>
      <c r="C1" s="30"/>
      <c r="D1" s="30"/>
      <c r="E1" s="30"/>
      <c r="F1" s="30"/>
      <c r="G1" s="31"/>
    </row>
    <row r="2" spans="1:8" ht="15" customHeight="1" x14ac:dyDescent="0.2">
      <c r="A2" s="15"/>
      <c r="B2" s="30" t="s">
        <v>31</v>
      </c>
      <c r="C2" s="30"/>
      <c r="D2" s="30"/>
      <c r="E2" s="30"/>
      <c r="F2" s="30"/>
      <c r="G2" s="27" t="s">
        <v>30</v>
      </c>
    </row>
    <row r="3" spans="1:8" ht="24.95" customHeight="1" x14ac:dyDescent="0.2">
      <c r="A3" s="15" t="s">
        <v>59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8"/>
    </row>
    <row r="4" spans="1:8" x14ac:dyDescent="0.2">
      <c r="A4" s="1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3"/>
      <c r="C5" s="13"/>
      <c r="D5" s="13"/>
      <c r="E5" s="13"/>
      <c r="F5" s="13"/>
      <c r="G5" s="13"/>
    </row>
    <row r="6" spans="1:8" x14ac:dyDescent="0.2">
      <c r="A6" s="18" t="s">
        <v>25</v>
      </c>
      <c r="B6" s="5">
        <f>+B7+B10+B19+B23+B26+B31</f>
        <v>455621729.63999999</v>
      </c>
      <c r="C6" s="5">
        <f t="shared" ref="C6:G6" si="0">+C7+C10+C19+C23+C26+C31</f>
        <v>195096031.41999999</v>
      </c>
      <c r="D6" s="5">
        <f t="shared" si="0"/>
        <v>650717761.06000006</v>
      </c>
      <c r="E6" s="5">
        <f t="shared" si="0"/>
        <v>579169360.15999997</v>
      </c>
      <c r="F6" s="5">
        <f t="shared" si="0"/>
        <v>574769526.57999992</v>
      </c>
      <c r="G6" s="5">
        <f t="shared" si="0"/>
        <v>71548400.900000006</v>
      </c>
    </row>
    <row r="7" spans="1:8" x14ac:dyDescent="0.2">
      <c r="A7" s="19" t="s">
        <v>0</v>
      </c>
      <c r="B7" s="9">
        <f>SUM(B8:B9)</f>
        <v>0</v>
      </c>
      <c r="C7" s="9">
        <f>SUM(C8:C9)</f>
        <v>5478715.7400000002</v>
      </c>
      <c r="D7" s="9">
        <f t="shared" ref="D7:G7" si="1">SUM(D8:D9)</f>
        <v>5478715.7400000002</v>
      </c>
      <c r="E7" s="9">
        <f t="shared" si="1"/>
        <v>5173675.9000000004</v>
      </c>
      <c r="F7" s="9">
        <f t="shared" si="1"/>
        <v>5173675.9000000004</v>
      </c>
      <c r="G7" s="9">
        <f t="shared" si="1"/>
        <v>305039.83999999985</v>
      </c>
      <c r="H7" s="8">
        <v>0</v>
      </c>
    </row>
    <row r="8" spans="1:8" x14ac:dyDescent="0.2">
      <c r="A8" s="20" t="s">
        <v>1</v>
      </c>
      <c r="B8" s="10">
        <v>0</v>
      </c>
      <c r="C8" s="10">
        <v>5478715.7400000002</v>
      </c>
      <c r="D8" s="10">
        <v>5478715.7400000002</v>
      </c>
      <c r="E8" s="10">
        <v>5173675.9000000004</v>
      </c>
      <c r="F8" s="10">
        <v>5173675.9000000004</v>
      </c>
      <c r="G8" s="10">
        <f>D8-E8</f>
        <v>305039.83999999985</v>
      </c>
      <c r="H8" s="8" t="s">
        <v>35</v>
      </c>
    </row>
    <row r="9" spans="1:8" x14ac:dyDescent="0.2">
      <c r="A9" s="20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19" t="s">
        <v>3</v>
      </c>
      <c r="B10" s="9">
        <f>SUM(B11:B18)</f>
        <v>451220044.80000001</v>
      </c>
      <c r="C10" s="9">
        <f>SUM(C11:C18)</f>
        <v>189395765.01999998</v>
      </c>
      <c r="D10" s="9">
        <f t="shared" ref="D10:G10" si="2">SUM(D11:D18)</f>
        <v>640615809.82000005</v>
      </c>
      <c r="E10" s="9">
        <f t="shared" si="2"/>
        <v>570204394.36000001</v>
      </c>
      <c r="F10" s="9">
        <f t="shared" si="2"/>
        <v>565907302.03999996</v>
      </c>
      <c r="G10" s="9">
        <f t="shared" si="2"/>
        <v>70411415.460000008</v>
      </c>
      <c r="H10" s="8">
        <v>0</v>
      </c>
    </row>
    <row r="11" spans="1:8" x14ac:dyDescent="0.2">
      <c r="A11" s="20" t="s">
        <v>4</v>
      </c>
      <c r="B11" s="10">
        <v>451220044.80000001</v>
      </c>
      <c r="C11" s="10">
        <v>128567310.19</v>
      </c>
      <c r="D11" s="10">
        <v>579787354.99000001</v>
      </c>
      <c r="E11" s="10">
        <v>521950611.56</v>
      </c>
      <c r="F11" s="10">
        <v>518367659.45999998</v>
      </c>
      <c r="G11" s="10">
        <f t="shared" ref="G11:G18" si="3">D11-E11</f>
        <v>57836743.430000007</v>
      </c>
      <c r="H11" s="8" t="s">
        <v>37</v>
      </c>
    </row>
    <row r="12" spans="1:8" x14ac:dyDescent="0.2">
      <c r="A12" s="20" t="s">
        <v>5</v>
      </c>
      <c r="B12" s="10">
        <v>0</v>
      </c>
      <c r="C12" s="10">
        <v>0</v>
      </c>
      <c r="D12" s="10">
        <f t="shared" ref="D12:D17" si="4">B12+C12</f>
        <v>0</v>
      </c>
      <c r="E12" s="10">
        <v>0</v>
      </c>
      <c r="F12" s="10">
        <v>0</v>
      </c>
      <c r="G12" s="10">
        <f t="shared" si="3"/>
        <v>0</v>
      </c>
      <c r="H12" s="8" t="s">
        <v>38</v>
      </c>
    </row>
    <row r="13" spans="1:8" x14ac:dyDescent="0.2">
      <c r="A13" s="20" t="s">
        <v>6</v>
      </c>
      <c r="B13" s="10">
        <v>0</v>
      </c>
      <c r="C13" s="10">
        <v>0</v>
      </c>
      <c r="D13" s="10">
        <f t="shared" si="4"/>
        <v>0</v>
      </c>
      <c r="E13" s="10">
        <v>0</v>
      </c>
      <c r="F13" s="10">
        <v>0</v>
      </c>
      <c r="G13" s="10">
        <f t="shared" si="3"/>
        <v>0</v>
      </c>
      <c r="H13" s="8" t="s">
        <v>39</v>
      </c>
    </row>
    <row r="14" spans="1:8" x14ac:dyDescent="0.2">
      <c r="A14" s="20" t="s">
        <v>7</v>
      </c>
      <c r="B14" s="10">
        <v>0</v>
      </c>
      <c r="C14" s="10">
        <v>0</v>
      </c>
      <c r="D14" s="10">
        <f t="shared" si="4"/>
        <v>0</v>
      </c>
      <c r="E14" s="10">
        <v>0</v>
      </c>
      <c r="F14" s="10">
        <v>0</v>
      </c>
      <c r="G14" s="10">
        <f t="shared" si="3"/>
        <v>0</v>
      </c>
      <c r="H14" s="8" t="s">
        <v>40</v>
      </c>
    </row>
    <row r="15" spans="1:8" x14ac:dyDescent="0.2">
      <c r="A15" s="20" t="s">
        <v>8</v>
      </c>
      <c r="B15" s="10">
        <v>0</v>
      </c>
      <c r="C15" s="10">
        <v>0</v>
      </c>
      <c r="D15" s="10">
        <f t="shared" si="4"/>
        <v>0</v>
      </c>
      <c r="E15" s="10">
        <v>0</v>
      </c>
      <c r="F15" s="10">
        <v>0</v>
      </c>
      <c r="G15" s="10">
        <f t="shared" si="3"/>
        <v>0</v>
      </c>
      <c r="H15" s="8" t="s">
        <v>41</v>
      </c>
    </row>
    <row r="16" spans="1:8" x14ac:dyDescent="0.2">
      <c r="A16" s="20" t="s">
        <v>9</v>
      </c>
      <c r="B16" s="10">
        <v>0</v>
      </c>
      <c r="C16" s="10">
        <v>0</v>
      </c>
      <c r="D16" s="10">
        <f t="shared" si="4"/>
        <v>0</v>
      </c>
      <c r="E16" s="10">
        <v>0</v>
      </c>
      <c r="F16" s="10">
        <v>0</v>
      </c>
      <c r="G16" s="10">
        <f t="shared" si="3"/>
        <v>0</v>
      </c>
      <c r="H16" s="8" t="s">
        <v>42</v>
      </c>
    </row>
    <row r="17" spans="1:8" x14ac:dyDescent="0.2">
      <c r="A17" s="20" t="s">
        <v>10</v>
      </c>
      <c r="B17" s="10">
        <v>0</v>
      </c>
      <c r="C17" s="10">
        <v>0</v>
      </c>
      <c r="D17" s="10">
        <f t="shared" si="4"/>
        <v>0</v>
      </c>
      <c r="E17" s="10">
        <v>0</v>
      </c>
      <c r="F17" s="10">
        <v>0</v>
      </c>
      <c r="G17" s="10">
        <f t="shared" si="3"/>
        <v>0</v>
      </c>
      <c r="H17" s="8" t="s">
        <v>43</v>
      </c>
    </row>
    <row r="18" spans="1:8" x14ac:dyDescent="0.2">
      <c r="A18" s="20" t="s">
        <v>11</v>
      </c>
      <c r="B18" s="10">
        <v>0</v>
      </c>
      <c r="C18" s="10">
        <v>60828454.829999998</v>
      </c>
      <c r="D18" s="10">
        <v>60828454.829999998</v>
      </c>
      <c r="E18" s="10">
        <v>48253782.799999997</v>
      </c>
      <c r="F18" s="10">
        <v>47539642.579999998</v>
      </c>
      <c r="G18" s="10">
        <f t="shared" si="3"/>
        <v>12574672.030000001</v>
      </c>
      <c r="H18" s="8" t="s">
        <v>44</v>
      </c>
    </row>
    <row r="19" spans="1:8" x14ac:dyDescent="0.2">
      <c r="A19" s="19" t="s">
        <v>12</v>
      </c>
      <c r="B19" s="9">
        <f>SUM(B20:B22)</f>
        <v>4401684.84</v>
      </c>
      <c r="C19" s="9">
        <f>SUM(C20:C22)</f>
        <v>221550.66</v>
      </c>
      <c r="D19" s="9">
        <f t="shared" ref="D19:G19" si="5">SUM(D20:D22)</f>
        <v>4623235.5</v>
      </c>
      <c r="E19" s="9">
        <f t="shared" si="5"/>
        <v>3791289.9</v>
      </c>
      <c r="F19" s="9">
        <f t="shared" si="5"/>
        <v>3688548.64</v>
      </c>
      <c r="G19" s="9">
        <f t="shared" si="5"/>
        <v>831945.60000000009</v>
      </c>
      <c r="H19" s="8">
        <v>0</v>
      </c>
    </row>
    <row r="20" spans="1:8" x14ac:dyDescent="0.2">
      <c r="A20" s="20" t="s">
        <v>13</v>
      </c>
      <c r="B20" s="10">
        <v>0</v>
      </c>
      <c r="C20" s="10">
        <v>0</v>
      </c>
      <c r="D20" s="10">
        <f t="shared" ref="D20:D22" si="6">B20+C20</f>
        <v>0</v>
      </c>
      <c r="E20" s="10">
        <v>0</v>
      </c>
      <c r="F20" s="10">
        <v>0</v>
      </c>
      <c r="G20" s="10">
        <f t="shared" ref="G20:G22" si="7">D20-E20</f>
        <v>0</v>
      </c>
      <c r="H20" s="8" t="s">
        <v>45</v>
      </c>
    </row>
    <row r="21" spans="1:8" x14ac:dyDescent="0.2">
      <c r="A21" s="20" t="s">
        <v>14</v>
      </c>
      <c r="B21" s="10">
        <v>4401684.84</v>
      </c>
      <c r="C21" s="10">
        <v>221550.66</v>
      </c>
      <c r="D21" s="10">
        <v>4623235.5</v>
      </c>
      <c r="E21" s="10">
        <v>3791289.9</v>
      </c>
      <c r="F21" s="10">
        <v>3688548.64</v>
      </c>
      <c r="G21" s="10">
        <f t="shared" si="7"/>
        <v>831945.60000000009</v>
      </c>
      <c r="H21" s="8" t="s">
        <v>46</v>
      </c>
    </row>
    <row r="22" spans="1:8" x14ac:dyDescent="0.2">
      <c r="A22" s="20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19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0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20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19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0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20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20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20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19" t="s">
        <v>60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20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14" t="s">
        <v>61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14" t="s">
        <v>62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14" t="s">
        <v>63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21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2" t="s">
        <v>64</v>
      </c>
      <c r="B37" s="11">
        <f t="shared" ref="B37:G37" si="17">+B6+B33+B34+B35</f>
        <v>455621729.63999999</v>
      </c>
      <c r="C37" s="11">
        <f t="shared" si="17"/>
        <v>195096031.41999999</v>
      </c>
      <c r="D37" s="11">
        <f t="shared" si="17"/>
        <v>650717761.06000006</v>
      </c>
      <c r="E37" s="11">
        <f t="shared" si="17"/>
        <v>579169360.15999997</v>
      </c>
      <c r="F37" s="11">
        <f t="shared" si="17"/>
        <v>574769526.57999992</v>
      </c>
      <c r="G37" s="11">
        <f t="shared" si="17"/>
        <v>71548400.900000006</v>
      </c>
    </row>
    <row r="39" spans="1:8" x14ac:dyDescent="0.2">
      <c r="A39" s="12" t="s">
        <v>58</v>
      </c>
    </row>
    <row r="43" spans="1:8" x14ac:dyDescent="0.2">
      <c r="A43" s="23"/>
      <c r="B43" s="32"/>
      <c r="C43" s="32"/>
      <c r="D43" s="32"/>
      <c r="E43" s="32"/>
    </row>
    <row r="44" spans="1:8" x14ac:dyDescent="0.2">
      <c r="A44" s="24"/>
      <c r="B44" s="33"/>
      <c r="C44" s="33"/>
      <c r="D44" s="33"/>
      <c r="E44" s="33"/>
    </row>
    <row r="45" spans="1:8" x14ac:dyDescent="0.2">
      <c r="A45" s="25"/>
      <c r="B45" s="25"/>
      <c r="C45" s="25"/>
      <c r="D45" s="26"/>
      <c r="E45" s="26"/>
    </row>
    <row r="46" spans="1:8" x14ac:dyDescent="0.2">
      <c r="A46" s="25"/>
      <c r="B46" s="25"/>
      <c r="C46" s="25"/>
      <c r="D46" s="26"/>
      <c r="E46" s="26"/>
    </row>
    <row r="47" spans="1:8" x14ac:dyDescent="0.2">
      <c r="A47" s="32"/>
      <c r="B47" s="32"/>
      <c r="C47" s="32"/>
      <c r="D47" s="32"/>
      <c r="E47" s="32"/>
    </row>
    <row r="48" spans="1:8" x14ac:dyDescent="0.2">
      <c r="A48" s="33"/>
      <c r="B48" s="33"/>
      <c r="C48" s="33"/>
      <c r="D48" s="33"/>
      <c r="E48" s="33"/>
    </row>
  </sheetData>
  <sheetProtection formatCells="0" formatColumns="0" formatRows="0" autoFilter="0"/>
  <protectedRanges>
    <protectedRange sqref="A38:G65522" name="Rango1"/>
    <protectedRange sqref="A11:A18 A20:A22 A24:A25 A27:A30 A8:A9 A36" name="Rango1_3"/>
    <protectedRange sqref="B4:G4" name="Rango1_2_2"/>
    <protectedRange sqref="A32" name="Rango1_3_1"/>
    <protectedRange sqref="A37" name="Rango1_1_2_1"/>
    <protectedRange sqref="B7:G36" name="Rango1_3_2"/>
    <protectedRange sqref="B5:G6" name="Rango1_2_2_1"/>
    <protectedRange sqref="B37:G37" name="Rango1_1_2_2"/>
  </protectedRanges>
  <mergeCells count="9">
    <mergeCell ref="A47:E47"/>
    <mergeCell ref="A48:E48"/>
    <mergeCell ref="B2:F2"/>
    <mergeCell ref="G2:G3"/>
    <mergeCell ref="A1:G1"/>
    <mergeCell ref="B43:C43"/>
    <mergeCell ref="D43:E43"/>
    <mergeCell ref="B44:C44"/>
    <mergeCell ref="D44:E44"/>
  </mergeCells>
  <pageMargins left="0.9055118110236221" right="0.70866141732283472" top="0.74803149606299213" bottom="0.74803149606299213" header="0.31496062992125984" footer="0.31496062992125984"/>
  <pageSetup scale="74" orientation="landscape" r:id="rId1"/>
  <ignoredErrors>
    <ignoredError sqref="B6:G18 B36:G37 B23:C35 B20:G22 B19:F19" unlockedFormula="1"/>
    <ignoredError sqref="D23:G35 G19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2025-02-26T14:29:35Z</cp:lastPrinted>
  <dcterms:created xsi:type="dcterms:W3CDTF">2012-12-11T21:13:37Z</dcterms:created>
  <dcterms:modified xsi:type="dcterms:W3CDTF">2025-04-28T21:35:43Z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